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5" i="1"/>
  <c r="G29" i="1" l="1"/>
  <c r="F29" i="1"/>
  <c r="F28" i="1"/>
  <c r="H29" i="1" l="1"/>
  <c r="E29" i="1" l="1"/>
  <c r="I29" i="1"/>
  <c r="I28" i="1"/>
  <c r="H28" i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<sst xmlns="http://schemas.openxmlformats.org/spreadsheetml/2006/main" count="30" uniqueCount="30">
  <si>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</si>
  <si>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</si>
  <si>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</si>
  <si>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</si>
  <si>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</si>
  <si>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</si>
  <si>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</si>
  <si>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</si>
  <si>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</si>
  <si>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</si>
  <si>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</si>
  <si>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</si>
  <si>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</si>
  <si>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</si>
  <si>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</si>
  <si>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</si>
  <si>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</si>
  <si>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</si>
  <si>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</si>
  <si>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</si>
  <si>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</si>
  <si>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</si>
  <si>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</si>
  <si>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</si>
  <si>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</si>
  <si>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</si>
  <si>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>There were 352 unique charging sessions on the unit during this quarter</t>
  </si>
  <si>
    <t xml:space="preserve">There were 388 unique charging sessions this quarter </t>
  </si>
  <si>
    <t>Jan 1, 2019 - March 31, 2019</t>
  </si>
  <si>
    <t xml:space="preserve">Crosswinds site on PlugShare score is 10. Woodley Gardens in Rockville PlugShare score is 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</si>
</sst>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5" sqref="H25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1</v>
      </c>
      <c r="B1" s="33"/>
      <c r="C1" s="33"/>
      <c r="D1" s="33"/>
      <c r="E1" s="33"/>
      <c r="F1" s="33"/>
    </row>
    <row r="2" spans="1:10" ht="21" x14ac:dyDescent="0.35">
      <c r="A2" s="34" t="s">
        <v>14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2</v>
      </c>
      <c r="B4" s="18"/>
      <c r="C4" s="18"/>
      <c r="D4" s="18"/>
      <c r="E4" s="35" t="s">
        <v>19</v>
      </c>
      <c r="F4" s="35"/>
    </row>
    <row r="5" spans="1:10" x14ac:dyDescent="0.25">
      <c r="A5" s="18" t="s">
        <v>0</v>
      </c>
      <c r="B5" s="18"/>
      <c r="C5" s="18"/>
      <c r="D5" s="18"/>
      <c r="E5" s="32" t="s">
        <v>28</v>
      </c>
      <c r="F5" s="32"/>
    </row>
    <row r="6" spans="1:10" x14ac:dyDescent="0.25">
      <c r="A6" s="18" t="s">
        <v>17</v>
      </c>
      <c r="B6" s="18"/>
      <c r="C6" s="18"/>
      <c r="D6" s="18"/>
      <c r="E6" s="32" t="s">
        <v>23</v>
      </c>
      <c r="F6" s="32"/>
      <c r="G6" s="9"/>
      <c r="H6" s="9"/>
      <c r="I6" s="9"/>
      <c r="J6" s="9"/>
    </row>
    <row r="7" spans="1:10" x14ac:dyDescent="0.25">
      <c r="A7" s="18" t="s">
        <v>16</v>
      </c>
      <c r="B7" s="18"/>
      <c r="C7" s="18"/>
      <c r="D7" s="18"/>
      <c r="E7" s="36" t="s">
        <v>24</v>
      </c>
      <c r="F7" s="36"/>
    </row>
    <row r="8" spans="1:10" x14ac:dyDescent="0.25">
      <c r="A8" s="18" t="s">
        <v>18</v>
      </c>
      <c r="B8" s="18"/>
      <c r="C8" s="18"/>
      <c r="D8" s="18"/>
      <c r="E8" s="32">
        <v>43573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13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29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11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ht="30" x14ac:dyDescent="0.2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5129.91</v>
      </c>
      <c r="G25" s="14">
        <v>54</v>
      </c>
      <c r="H25" s="13">
        <f>F25*3/25</f>
        <v>615.58920000000001</v>
      </c>
      <c r="I25" s="13">
        <v>72</v>
      </c>
      <c r="J25" s="16" t="s">
        <v>26</v>
      </c>
    </row>
    <row r="26" spans="1:10" x14ac:dyDescent="0.2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5347.64</v>
      </c>
      <c r="G26" s="14">
        <v>44</v>
      </c>
      <c r="H26" s="13">
        <f>F26*3/25</f>
        <v>641.71680000000003</v>
      </c>
      <c r="I26" s="13">
        <v>77</v>
      </c>
      <c r="J26" s="16" t="s">
        <v>27</v>
      </c>
    </row>
    <row r="28" spans="1:10" x14ac:dyDescent="0.25">
      <c r="E28" s="4"/>
      <c r="F28" s="4">
        <f>SUM(F25:F26)</f>
        <v>10477.549999999999</v>
      </c>
      <c r="G28" s="4"/>
      <c r="H28" s="4">
        <f>SUM(H25:H26)</f>
        <v>1257.306</v>
      </c>
      <c r="I28" s="4">
        <f>SUM(I25:I26)</f>
        <v>149</v>
      </c>
    </row>
    <row r="29" spans="1:10" x14ac:dyDescent="0.25">
      <c r="E29" s="6">
        <f>AVERAGE(E25:E26)</f>
        <v>1</v>
      </c>
      <c r="F29" s="4">
        <f>AVERAGE(F25:F26)</f>
        <v>5238.7749999999996</v>
      </c>
      <c r="G29" s="17">
        <f>AVERAGE(G25:G26)</f>
        <v>49</v>
      </c>
      <c r="H29" s="4">
        <f>AVERAGE(H25:H26)</f>
        <v>628.65300000000002</v>
      </c>
      <c r="I29" s="4">
        <f>AVERAGE(I25:I26)</f>
        <v>74.5</v>
      </c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30B71D-4AA8-4541-9242-3216EFB0DC15}"/>
</file>

<file path=customXml/itemProps2.xml><?xml version="1.0" encoding="utf-8"?>
<ds:datastoreItem xmlns:ds="http://schemas.openxmlformats.org/officeDocument/2006/customXml" ds:itemID="{73C510BE-BEAE-48E3-9E84-CA7AB7A0C36E}"/>
</file>

<file path=customXml/itemProps3.xml><?xml version="1.0" encoding="utf-8"?>
<ds:datastoreItem xmlns:ds="http://schemas.openxmlformats.org/officeDocument/2006/customXml" ds:itemID="{F7568D61-0917-413C-949B-5D31A8991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2019-04-30T16:43:19Z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